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llratj\Documents\Vorlesung\Kempten\Elek010203\"/>
    </mc:Choice>
  </mc:AlternateContent>
  <bookViews>
    <workbookView xWindow="0" yWindow="0" windowWidth="21300" windowHeight="10740"/>
  </bookViews>
  <sheets>
    <sheet name="Diod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F40" i="1" s="1"/>
  <c r="D40" i="1"/>
  <c r="C40" i="1"/>
  <c r="A40" i="1"/>
  <c r="H39" i="1"/>
  <c r="F39" i="1"/>
  <c r="C39" i="1"/>
  <c r="A39" i="1" s="1"/>
  <c r="H38" i="1"/>
  <c r="F38" i="1" s="1"/>
  <c r="D38" i="1"/>
  <c r="C38" i="1"/>
  <c r="A38" i="1"/>
  <c r="H37" i="1"/>
  <c r="F37" i="1"/>
  <c r="C37" i="1"/>
  <c r="D37" i="1" s="1"/>
  <c r="H36" i="1"/>
  <c r="F36" i="1" s="1"/>
  <c r="D36" i="1"/>
  <c r="C36" i="1"/>
  <c r="A36" i="1"/>
  <c r="H35" i="1"/>
  <c r="F35" i="1"/>
  <c r="C35" i="1"/>
  <c r="A35" i="1" s="1"/>
  <c r="H34" i="1"/>
  <c r="F34" i="1" s="1"/>
  <c r="D34" i="1"/>
  <c r="C34" i="1"/>
  <c r="A34" i="1"/>
  <c r="H33" i="1"/>
  <c r="F33" i="1"/>
  <c r="C33" i="1"/>
  <c r="D33" i="1" s="1"/>
  <c r="H32" i="1"/>
  <c r="F32" i="1" s="1"/>
  <c r="D32" i="1"/>
  <c r="C32" i="1"/>
  <c r="A32" i="1"/>
  <c r="H31" i="1"/>
  <c r="F31" i="1"/>
  <c r="C31" i="1"/>
  <c r="A31" i="1" s="1"/>
  <c r="H30" i="1"/>
  <c r="F30" i="1" s="1"/>
  <c r="D30" i="1"/>
  <c r="C30" i="1"/>
  <c r="A30" i="1"/>
  <c r="H29" i="1"/>
  <c r="F29" i="1"/>
  <c r="C29" i="1"/>
  <c r="D29" i="1" s="1"/>
  <c r="H28" i="1"/>
  <c r="F28" i="1" s="1"/>
  <c r="D28" i="1"/>
  <c r="C28" i="1"/>
  <c r="A28" i="1"/>
  <c r="H27" i="1"/>
  <c r="F27" i="1"/>
  <c r="C27" i="1"/>
  <c r="A27" i="1" s="1"/>
  <c r="H26" i="1"/>
  <c r="F26" i="1" s="1"/>
  <c r="D26" i="1"/>
  <c r="C26" i="1"/>
  <c r="A26" i="1"/>
  <c r="H25" i="1"/>
  <c r="F25" i="1"/>
  <c r="C25" i="1"/>
  <c r="D25" i="1" s="1"/>
  <c r="H24" i="1"/>
  <c r="F24" i="1" s="1"/>
  <c r="D24" i="1"/>
  <c r="C24" i="1"/>
  <c r="A24" i="1"/>
  <c r="H23" i="1"/>
  <c r="F23" i="1"/>
  <c r="C23" i="1"/>
  <c r="A23" i="1" s="1"/>
  <c r="H22" i="1"/>
  <c r="F22" i="1" s="1"/>
  <c r="D22" i="1"/>
  <c r="C22" i="1"/>
  <c r="A22" i="1"/>
  <c r="H21" i="1"/>
  <c r="F21" i="1"/>
  <c r="C21" i="1"/>
  <c r="D21" i="1" s="1"/>
  <c r="H20" i="1"/>
  <c r="F20" i="1" s="1"/>
  <c r="D20" i="1"/>
  <c r="C20" i="1"/>
  <c r="A20" i="1"/>
  <c r="H19" i="1"/>
  <c r="F19" i="1"/>
  <c r="C19" i="1"/>
  <c r="A19" i="1" s="1"/>
  <c r="H18" i="1"/>
  <c r="F18" i="1" s="1"/>
  <c r="D18" i="1"/>
  <c r="C18" i="1"/>
  <c r="A18" i="1"/>
  <c r="H17" i="1"/>
  <c r="F17" i="1"/>
  <c r="C17" i="1"/>
  <c r="D17" i="1" s="1"/>
  <c r="H16" i="1"/>
  <c r="F16" i="1" s="1"/>
  <c r="D16" i="1"/>
  <c r="C16" i="1"/>
  <c r="A16" i="1"/>
  <c r="H15" i="1"/>
  <c r="F15" i="1"/>
  <c r="C15" i="1"/>
  <c r="A15" i="1" s="1"/>
  <c r="H14" i="1"/>
  <c r="F14" i="1" s="1"/>
  <c r="D14" i="1"/>
  <c r="C14" i="1"/>
  <c r="A14" i="1"/>
  <c r="H13" i="1"/>
  <c r="F13" i="1"/>
  <c r="C13" i="1"/>
  <c r="D13" i="1" s="1"/>
  <c r="H12" i="1"/>
  <c r="F12" i="1" s="1"/>
  <c r="D12" i="1"/>
  <c r="C12" i="1"/>
  <c r="A12" i="1"/>
  <c r="H11" i="1"/>
  <c r="F11" i="1"/>
  <c r="C11" i="1"/>
  <c r="A11" i="1" s="1"/>
  <c r="H10" i="1"/>
  <c r="F10" i="1" s="1"/>
  <c r="D10" i="1"/>
  <c r="C10" i="1"/>
  <c r="A10" i="1"/>
  <c r="D11" i="1" l="1"/>
  <c r="A13" i="1"/>
  <c r="D15" i="1"/>
  <c r="A17" i="1"/>
  <c r="D19" i="1"/>
  <c r="A21" i="1"/>
  <c r="D23" i="1"/>
  <c r="A25" i="1"/>
  <c r="D27" i="1"/>
  <c r="A29" i="1"/>
  <c r="D31" i="1"/>
  <c r="A33" i="1"/>
  <c r="D35" i="1"/>
  <c r="A37" i="1"/>
  <c r="D39" i="1"/>
</calcChain>
</file>

<file path=xl/sharedStrings.xml><?xml version="1.0" encoding="utf-8"?>
<sst xmlns="http://schemas.openxmlformats.org/spreadsheetml/2006/main" count="21" uniqueCount="12">
  <si>
    <t>WS 2012/13</t>
  </si>
  <si>
    <t>SS 2012/13</t>
  </si>
  <si>
    <t>I=Is(exp(U1/Ut/n)-1)</t>
  </si>
  <si>
    <t>U1=U-I*R</t>
  </si>
  <si>
    <t>Is</t>
  </si>
  <si>
    <t>n</t>
  </si>
  <si>
    <t>Ut</t>
  </si>
  <si>
    <t>R</t>
  </si>
  <si>
    <t>U</t>
  </si>
  <si>
    <t>U1</t>
  </si>
  <si>
    <t>I</t>
  </si>
  <si>
    <t>Iabs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</si>
</sst>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E+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3" fontId="0" fillId="0" borderId="0" xfId="0" applyNumberFormat="1"/>
    <xf numFmtId="0" fontId="0" fillId="2" borderId="0" xfId="0" applyFill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Diodenkennlinie linear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940887823804632"/>
          <c:y val="0.21091508298304817"/>
          <c:w val="0.825988055840846"/>
          <c:h val="0.57167169893237024"/>
        </c:manualLayout>
      </c:layout>
      <c:scatterChart>
        <c:scatterStyle val="lineMarker"/>
        <c:varyColors val="0"/>
        <c:ser>
          <c:idx val="1"/>
          <c:order val="0"/>
          <c:tx>
            <c:strRef>
              <c:f>Diode!$C$9</c:f>
              <c:strCache>
                <c:ptCount val="1"/>
                <c:pt idx="0">
                  <c:v>I</c:v>
                </c:pt>
              </c:strCache>
            </c:strRef>
          </c:tx>
          <c:xVal>
            <c:numRef>
              <c:f>Diode!$A$10:$A$40</c:f>
              <c:numCache>
                <c:formatCode>General</c:formatCode>
                <c:ptCount val="31"/>
                <c:pt idx="0">
                  <c:v>-2.00000000024</c:v>
                </c:pt>
                <c:pt idx="1">
                  <c:v>-1.8000000002400001</c:v>
                </c:pt>
                <c:pt idx="2">
                  <c:v>-1.6000000002400001</c:v>
                </c:pt>
                <c:pt idx="3">
                  <c:v>-1.4000000002399999</c:v>
                </c:pt>
                <c:pt idx="4">
                  <c:v>-1.20000000024</c:v>
                </c:pt>
                <c:pt idx="5">
                  <c:v>-1.00000000024</c:v>
                </c:pt>
                <c:pt idx="6">
                  <c:v>-0.80000000024000006</c:v>
                </c:pt>
                <c:pt idx="7">
                  <c:v>-0.60000000023999922</c:v>
                </c:pt>
                <c:pt idx="8">
                  <c:v>-0.4000000002399472</c:v>
                </c:pt>
                <c:pt idx="9">
                  <c:v>-0.20000000023643877</c:v>
                </c:pt>
                <c:pt idx="10">
                  <c:v>0.10000000173022314</c:v>
                </c:pt>
                <c:pt idx="11">
                  <c:v>0.20000001593408001</c:v>
                </c:pt>
                <c:pt idx="12">
                  <c:v>0.30000013253727731</c:v>
                </c:pt>
                <c:pt idx="13">
                  <c:v>0.40000108976359783</c:v>
                </c:pt>
                <c:pt idx="14">
                  <c:v>0.50000894788626815</c:v>
                </c:pt>
                <c:pt idx="15">
                  <c:v>0.60007345728240891</c:v>
                </c:pt>
                <c:pt idx="16">
                  <c:v>0.7006030318850256</c:v>
                </c:pt>
                <c:pt idx="17">
                  <c:v>0.80495044910660973</c:v>
                </c:pt>
                <c:pt idx="18">
                  <c:v>0.8275423284648411</c:v>
                </c:pt>
                <c:pt idx="19">
                  <c:v>0.8514912237497636</c:v>
                </c:pt>
                <c:pt idx="20">
                  <c:v>0.87750762027754148</c:v>
                </c:pt>
                <c:pt idx="21">
                  <c:v>0.90667398822800693</c:v>
                </c:pt>
                <c:pt idx="22">
                  <c:v>0.94063954070038602</c:v>
                </c:pt>
                <c:pt idx="23">
                  <c:v>0.98191696016606078</c:v>
                </c:pt>
                <c:pt idx="24">
                  <c:v>1.0343344803474983</c:v>
                </c:pt>
                <c:pt idx="25">
                  <c:v>1.1037246621037613</c:v>
                </c:pt>
                <c:pt idx="26">
                  <c:v>1.1989737878932625</c:v>
                </c:pt>
                <c:pt idx="27">
                  <c:v>1.3256705050332684</c:v>
                </c:pt>
                <c:pt idx="28">
                  <c:v>1.4832417408483514</c:v>
                </c:pt>
                <c:pt idx="29">
                  <c:v>1.8144165663189962</c:v>
                </c:pt>
                <c:pt idx="30">
                  <c:v>2.2398735608262506</c:v>
                </c:pt>
              </c:numCache>
            </c:numRef>
          </c:xVal>
          <c:yVal>
            <c:numRef>
              <c:f>Diode!$C$10:$C$40</c:f>
              <c:numCache>
                <c:formatCode>General</c:formatCode>
                <c:ptCount val="31"/>
                <c:pt idx="0">
                  <c:v>-3E-10</c:v>
                </c:pt>
                <c:pt idx="1">
                  <c:v>-3E-10</c:v>
                </c:pt>
                <c:pt idx="2">
                  <c:v>-2.9999999999999927E-10</c:v>
                </c:pt>
                <c:pt idx="3">
                  <c:v>-2.9999999999995249E-10</c:v>
                </c:pt>
                <c:pt idx="4">
                  <c:v>-2.9999999999679762E-10</c:v>
                </c:pt>
                <c:pt idx="5">
                  <c:v>-2.9999999978418604E-10</c:v>
                </c:pt>
                <c:pt idx="6">
                  <c:v>-2.9999998545586573E-10</c:v>
                </c:pt>
                <c:pt idx="7">
                  <c:v>-2.9999901984170392E-10</c:v>
                </c:pt>
                <c:pt idx="8">
                  <c:v>-2.9993394517215698E-10</c:v>
                </c:pt>
                <c:pt idx="9">
                  <c:v>-2.9554843304521886E-10</c:v>
                </c:pt>
                <c:pt idx="10">
                  <c:v>2.1627789173250294E-9</c:v>
                </c:pt>
                <c:pt idx="11">
                  <c:v>1.991759998540215E-8</c:v>
                </c:pt>
                <c:pt idx="12">
                  <c:v>1.6567159667653071E-7</c:v>
                </c:pt>
                <c:pt idx="13">
                  <c:v>1.3622044972324432E-6</c:v>
                </c:pt>
                <c:pt idx="14">
                  <c:v>1.1184857835148659E-5</c:v>
                </c:pt>
                <c:pt idx="15">
                  <c:v>9.1821603011189932E-5</c:v>
                </c:pt>
                <c:pt idx="16">
                  <c:v>7.5378985628207361E-4</c:v>
                </c:pt>
                <c:pt idx="17">
                  <c:v>6.1880613832621077E-3</c:v>
                </c:pt>
                <c:pt idx="18">
                  <c:v>9.4279105810514702E-3</c:v>
                </c:pt>
                <c:pt idx="19">
                  <c:v>1.4364029687204551E-2</c:v>
                </c:pt>
                <c:pt idx="20">
                  <c:v>2.1884525346926923E-2</c:v>
                </c:pt>
                <c:pt idx="21">
                  <c:v>3.3342485285008709E-2</c:v>
                </c:pt>
                <c:pt idx="22">
                  <c:v>5.0799425875482487E-2</c:v>
                </c:pt>
                <c:pt idx="23">
                  <c:v>7.7396200207575983E-2</c:v>
                </c:pt>
                <c:pt idx="24">
                  <c:v>0.11791810043437288</c:v>
                </c:pt>
                <c:pt idx="25">
                  <c:v>0.17965582762970167</c:v>
                </c:pt>
                <c:pt idx="26">
                  <c:v>0.27371723486657801</c:v>
                </c:pt>
                <c:pt idx="27">
                  <c:v>0.40833813129158558</c:v>
                </c:pt>
                <c:pt idx="28">
                  <c:v>0.58405217606043913</c:v>
                </c:pt>
                <c:pt idx="29">
                  <c:v>0.96802070789874506</c:v>
                </c:pt>
                <c:pt idx="30">
                  <c:v>1.4748419510328128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F3-4BBF-BBE9-CA12A741D22B}"/>
            </c:ext>
          </c:extLst>
        </c:ser>
        <c:ser>
          <c:idx val="0"/>
          <c:order val="1"/>
          <c:tx>
            <c:strRef>
              <c:f>Diode!$C$9</c:f>
              <c:strCache>
                <c:ptCount val="1"/>
                <c:pt idx="0">
                  <c:v>I</c:v>
                </c:pt>
              </c:strCache>
            </c:strRef>
          </c:tx>
          <c:trendline>
            <c:trendlineType val="linear"/>
            <c:dispRSqr val="0"/>
            <c:dispEq val="1"/>
            <c:trendlineLbl>
              <c:layout>
                <c:manualLayout>
                  <c:x val="3.1918184140025972E-2"/>
                  <c:y val="-0.11567698774495293"/>
                </c:manualLayout>
              </c:layout>
              <c:numFmt formatCode="General" sourceLinked="0"/>
            </c:trendlineLbl>
          </c:trendline>
          <c:xVal>
            <c:numRef>
              <c:f>Diode!$A$36:$A$40</c:f>
              <c:numCache>
                <c:formatCode>General</c:formatCode>
                <c:ptCount val="5"/>
                <c:pt idx="0">
                  <c:v>1.1989737878932625</c:v>
                </c:pt>
                <c:pt idx="1">
                  <c:v>1.3256705050332684</c:v>
                </c:pt>
                <c:pt idx="2">
                  <c:v>1.4832417408483514</c:v>
                </c:pt>
                <c:pt idx="3">
                  <c:v>1.8144165663189962</c:v>
                </c:pt>
                <c:pt idx="4">
                  <c:v>2.2398735608262506</c:v>
                </c:pt>
              </c:numCache>
            </c:numRef>
          </c:xVal>
          <c:yVal>
            <c:numRef>
              <c:f>Diode!$C$36:$C$40</c:f>
              <c:numCache>
                <c:formatCode>General</c:formatCode>
                <c:ptCount val="5"/>
                <c:pt idx="0">
                  <c:v>0.27371723486657801</c:v>
                </c:pt>
                <c:pt idx="1">
                  <c:v>0.40833813129158558</c:v>
                </c:pt>
                <c:pt idx="2">
                  <c:v>0.58405217606043913</c:v>
                </c:pt>
                <c:pt idx="3">
                  <c:v>0.96802070789874506</c:v>
                </c:pt>
                <c:pt idx="4">
                  <c:v>1.4748419510328128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F3-4BBF-BBE9-CA12A741D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491392"/>
        <c:axId val="114492928"/>
      </c:scatterChart>
      <c:valAx>
        <c:axId val="114491392"/>
        <c:scaling>
          <c:orientation val="minMax"/>
        </c:scaling>
        <c:delete val="0"/>
        <c:axPos val="b"/>
        <c:majorGridlines>
          <c:spPr>
            <a:ln w="12700"/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Diodenspannung /V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4492928"/>
        <c:crossesAt val="-0.2"/>
        <c:crossBetween val="midCat"/>
      </c:valAx>
      <c:valAx>
        <c:axId val="114492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Diodenstrom / 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4491392"/>
        <c:crossesAt val="-3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Diodenkennlinie logarithmisch I</a:t>
            </a:r>
            <a:r>
              <a:rPr lang="en-US" baseline="-25000"/>
              <a:t>abs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523075218711971"/>
          <c:y val="0.17751775783271845"/>
          <c:w val="0.77241760138642834"/>
          <c:h val="0.7056913165574582"/>
        </c:manualLayout>
      </c:layout>
      <c:scatterChart>
        <c:scatterStyle val="lineMarker"/>
        <c:varyColors val="0"/>
        <c:ser>
          <c:idx val="4"/>
          <c:order val="0"/>
          <c:tx>
            <c:strRef>
              <c:f>Diode!$D$9</c:f>
              <c:strCache>
                <c:ptCount val="1"/>
                <c:pt idx="0">
                  <c:v>Iabs</c:v>
                </c:pt>
              </c:strCache>
            </c:strRef>
          </c:tx>
          <c:xVal>
            <c:numRef>
              <c:f>Diode!$A$10:$A$40</c:f>
              <c:numCache>
                <c:formatCode>General</c:formatCode>
                <c:ptCount val="31"/>
                <c:pt idx="0">
                  <c:v>-2.00000000024</c:v>
                </c:pt>
                <c:pt idx="1">
                  <c:v>-1.8000000002400001</c:v>
                </c:pt>
                <c:pt idx="2">
                  <c:v>-1.6000000002400001</c:v>
                </c:pt>
                <c:pt idx="3">
                  <c:v>-1.4000000002399999</c:v>
                </c:pt>
                <c:pt idx="4">
                  <c:v>-1.20000000024</c:v>
                </c:pt>
                <c:pt idx="5">
                  <c:v>-1.00000000024</c:v>
                </c:pt>
                <c:pt idx="6">
                  <c:v>-0.80000000024000006</c:v>
                </c:pt>
                <c:pt idx="7">
                  <c:v>-0.60000000023999922</c:v>
                </c:pt>
                <c:pt idx="8">
                  <c:v>-0.4000000002399472</c:v>
                </c:pt>
                <c:pt idx="9">
                  <c:v>-0.20000000023643877</c:v>
                </c:pt>
                <c:pt idx="10">
                  <c:v>0.10000000173022314</c:v>
                </c:pt>
                <c:pt idx="11">
                  <c:v>0.20000001593408001</c:v>
                </c:pt>
                <c:pt idx="12">
                  <c:v>0.30000013253727731</c:v>
                </c:pt>
                <c:pt idx="13">
                  <c:v>0.40000108976359783</c:v>
                </c:pt>
                <c:pt idx="14">
                  <c:v>0.50000894788626815</c:v>
                </c:pt>
                <c:pt idx="15">
                  <c:v>0.60007345728240891</c:v>
                </c:pt>
                <c:pt idx="16">
                  <c:v>0.7006030318850256</c:v>
                </c:pt>
                <c:pt idx="17">
                  <c:v>0.80495044910660973</c:v>
                </c:pt>
                <c:pt idx="18">
                  <c:v>0.8275423284648411</c:v>
                </c:pt>
                <c:pt idx="19">
                  <c:v>0.8514912237497636</c:v>
                </c:pt>
                <c:pt idx="20">
                  <c:v>0.87750762027754148</c:v>
                </c:pt>
                <c:pt idx="21">
                  <c:v>0.90667398822800693</c:v>
                </c:pt>
                <c:pt idx="22">
                  <c:v>0.94063954070038602</c:v>
                </c:pt>
                <c:pt idx="23">
                  <c:v>0.98191696016606078</c:v>
                </c:pt>
                <c:pt idx="24">
                  <c:v>1.0343344803474983</c:v>
                </c:pt>
                <c:pt idx="25">
                  <c:v>1.1037246621037613</c:v>
                </c:pt>
                <c:pt idx="26">
                  <c:v>1.1989737878932625</c:v>
                </c:pt>
                <c:pt idx="27">
                  <c:v>1.3256705050332684</c:v>
                </c:pt>
                <c:pt idx="28">
                  <c:v>1.4832417408483514</c:v>
                </c:pt>
                <c:pt idx="29">
                  <c:v>1.8144165663189962</c:v>
                </c:pt>
                <c:pt idx="30">
                  <c:v>2.2398735608262506</c:v>
                </c:pt>
              </c:numCache>
            </c:numRef>
          </c:xVal>
          <c:yVal>
            <c:numRef>
              <c:f>Diode!$D$10:$D$40</c:f>
              <c:numCache>
                <c:formatCode>0.0E+00</c:formatCode>
                <c:ptCount val="31"/>
                <c:pt idx="0">
                  <c:v>3E-10</c:v>
                </c:pt>
                <c:pt idx="1">
                  <c:v>3E-10</c:v>
                </c:pt>
                <c:pt idx="2">
                  <c:v>2.9999999999999927E-10</c:v>
                </c:pt>
                <c:pt idx="3">
                  <c:v>2.9999999999995249E-10</c:v>
                </c:pt>
                <c:pt idx="4">
                  <c:v>2.9999999999679762E-10</c:v>
                </c:pt>
                <c:pt idx="5">
                  <c:v>2.9999999978418604E-10</c:v>
                </c:pt>
                <c:pt idx="6">
                  <c:v>2.9999998545586573E-10</c:v>
                </c:pt>
                <c:pt idx="7">
                  <c:v>2.9999901984170392E-10</c:v>
                </c:pt>
                <c:pt idx="8">
                  <c:v>2.9993394517215698E-10</c:v>
                </c:pt>
                <c:pt idx="9">
                  <c:v>2.9554843304521886E-10</c:v>
                </c:pt>
                <c:pt idx="10">
                  <c:v>2.1627789173250294E-9</c:v>
                </c:pt>
                <c:pt idx="11">
                  <c:v>1.991759998540215E-8</c:v>
                </c:pt>
                <c:pt idx="12">
                  <c:v>1.6567159667653071E-7</c:v>
                </c:pt>
                <c:pt idx="13">
                  <c:v>1.3622044972324432E-6</c:v>
                </c:pt>
                <c:pt idx="14">
                  <c:v>1.1184857835148659E-5</c:v>
                </c:pt>
                <c:pt idx="15">
                  <c:v>9.1821603011189932E-5</c:v>
                </c:pt>
                <c:pt idx="16">
                  <c:v>7.5378985628207361E-4</c:v>
                </c:pt>
                <c:pt idx="17">
                  <c:v>6.1880613832621077E-3</c:v>
                </c:pt>
                <c:pt idx="18">
                  <c:v>9.4279105810514702E-3</c:v>
                </c:pt>
                <c:pt idx="19">
                  <c:v>1.4364029687204551E-2</c:v>
                </c:pt>
                <c:pt idx="20">
                  <c:v>2.1884525346926923E-2</c:v>
                </c:pt>
                <c:pt idx="21">
                  <c:v>3.3342485285008709E-2</c:v>
                </c:pt>
                <c:pt idx="22">
                  <c:v>5.0799425875482487E-2</c:v>
                </c:pt>
                <c:pt idx="23">
                  <c:v>7.7396200207575983E-2</c:v>
                </c:pt>
                <c:pt idx="24">
                  <c:v>0.11791810043437288</c:v>
                </c:pt>
                <c:pt idx="25">
                  <c:v>0.17965582762970167</c:v>
                </c:pt>
                <c:pt idx="26">
                  <c:v>0.27371723486657801</c:v>
                </c:pt>
                <c:pt idx="27">
                  <c:v>0.40833813129158558</c:v>
                </c:pt>
                <c:pt idx="28">
                  <c:v>0.58405217606043913</c:v>
                </c:pt>
                <c:pt idx="29">
                  <c:v>0.96802070789874506</c:v>
                </c:pt>
                <c:pt idx="30">
                  <c:v>1.4748419510328128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A5-4666-80C5-C6F8418A4440}"/>
            </c:ext>
          </c:extLst>
        </c:ser>
        <c:ser>
          <c:idx val="5"/>
          <c:order val="1"/>
          <c:tx>
            <c:strRef>
              <c:f>Diode!$D$9</c:f>
              <c:strCache>
                <c:ptCount val="1"/>
                <c:pt idx="0">
                  <c:v>Iabs</c:v>
                </c:pt>
              </c:strCache>
            </c:strRef>
          </c:tx>
          <c:xVal>
            <c:numRef>
              <c:f>Diode!$A$10:$A$19</c:f>
              <c:numCache>
                <c:formatCode>General</c:formatCode>
                <c:ptCount val="10"/>
                <c:pt idx="0">
                  <c:v>-2.00000000024</c:v>
                </c:pt>
                <c:pt idx="1">
                  <c:v>-1.8000000002400001</c:v>
                </c:pt>
                <c:pt idx="2">
                  <c:v>-1.6000000002400001</c:v>
                </c:pt>
                <c:pt idx="3">
                  <c:v>-1.4000000002399999</c:v>
                </c:pt>
                <c:pt idx="4">
                  <c:v>-1.20000000024</c:v>
                </c:pt>
                <c:pt idx="5">
                  <c:v>-1.00000000024</c:v>
                </c:pt>
                <c:pt idx="6">
                  <c:v>-0.80000000024000006</c:v>
                </c:pt>
                <c:pt idx="7">
                  <c:v>-0.60000000023999922</c:v>
                </c:pt>
                <c:pt idx="8">
                  <c:v>-0.4000000002399472</c:v>
                </c:pt>
                <c:pt idx="9">
                  <c:v>-0.20000000023643877</c:v>
                </c:pt>
              </c:numCache>
            </c:numRef>
          </c:xVal>
          <c:yVal>
            <c:numRef>
              <c:f>Diode!$D$10:$D$19</c:f>
              <c:numCache>
                <c:formatCode>0.0E+00</c:formatCode>
                <c:ptCount val="10"/>
                <c:pt idx="0">
                  <c:v>3E-10</c:v>
                </c:pt>
                <c:pt idx="1">
                  <c:v>3E-10</c:v>
                </c:pt>
                <c:pt idx="2">
                  <c:v>2.9999999999999927E-10</c:v>
                </c:pt>
                <c:pt idx="3">
                  <c:v>2.9999999999995249E-10</c:v>
                </c:pt>
                <c:pt idx="4">
                  <c:v>2.9999999999679762E-10</c:v>
                </c:pt>
                <c:pt idx="5">
                  <c:v>2.9999999978418604E-10</c:v>
                </c:pt>
                <c:pt idx="6">
                  <c:v>2.9999998545586573E-10</c:v>
                </c:pt>
                <c:pt idx="7">
                  <c:v>2.9999901984170392E-10</c:v>
                </c:pt>
                <c:pt idx="8">
                  <c:v>2.9993394517215698E-10</c:v>
                </c:pt>
                <c:pt idx="9">
                  <c:v>2.9554843304521886E-10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A5-4666-80C5-C6F8418A4440}"/>
            </c:ext>
          </c:extLst>
        </c:ser>
        <c:ser>
          <c:idx val="6"/>
          <c:order val="2"/>
          <c:tx>
            <c:strRef>
              <c:f>Diode!$D$9</c:f>
              <c:strCache>
                <c:ptCount val="1"/>
                <c:pt idx="0">
                  <c:v>Iabs</c:v>
                </c:pt>
              </c:strCache>
            </c:strRef>
          </c:tx>
          <c:xVal>
            <c:numRef>
              <c:f>Diode!$A$20:$A$29</c:f>
              <c:numCache>
                <c:formatCode>General</c:formatCode>
                <c:ptCount val="10"/>
                <c:pt idx="0">
                  <c:v>0.10000000173022314</c:v>
                </c:pt>
                <c:pt idx="1">
                  <c:v>0.20000001593408001</c:v>
                </c:pt>
                <c:pt idx="2">
                  <c:v>0.30000013253727731</c:v>
                </c:pt>
                <c:pt idx="3">
                  <c:v>0.40000108976359783</c:v>
                </c:pt>
                <c:pt idx="4">
                  <c:v>0.50000894788626815</c:v>
                </c:pt>
                <c:pt idx="5">
                  <c:v>0.60007345728240891</c:v>
                </c:pt>
                <c:pt idx="6">
                  <c:v>0.7006030318850256</c:v>
                </c:pt>
                <c:pt idx="7">
                  <c:v>0.80495044910660973</c:v>
                </c:pt>
                <c:pt idx="8">
                  <c:v>0.8275423284648411</c:v>
                </c:pt>
                <c:pt idx="9">
                  <c:v>0.8514912237497636</c:v>
                </c:pt>
              </c:numCache>
            </c:numRef>
          </c:xVal>
          <c:yVal>
            <c:numRef>
              <c:f>Diode!$D$20:$D$29</c:f>
              <c:numCache>
                <c:formatCode>0.0E+00</c:formatCode>
                <c:ptCount val="10"/>
                <c:pt idx="0">
                  <c:v>2.1627789173250294E-9</c:v>
                </c:pt>
                <c:pt idx="1">
                  <c:v>1.991759998540215E-8</c:v>
                </c:pt>
                <c:pt idx="2">
                  <c:v>1.6567159667653071E-7</c:v>
                </c:pt>
                <c:pt idx="3">
                  <c:v>1.3622044972324432E-6</c:v>
                </c:pt>
                <c:pt idx="4">
                  <c:v>1.1184857835148659E-5</c:v>
                </c:pt>
                <c:pt idx="5">
                  <c:v>9.1821603011189932E-5</c:v>
                </c:pt>
                <c:pt idx="6">
                  <c:v>7.5378985628207361E-4</c:v>
                </c:pt>
                <c:pt idx="7">
                  <c:v>6.1880613832621077E-3</c:v>
                </c:pt>
                <c:pt idx="8">
                  <c:v>9.4279105810514702E-3</c:v>
                </c:pt>
                <c:pt idx="9">
                  <c:v>1.4364029687204551E-2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FA5-4666-80C5-C6F8418A4440}"/>
            </c:ext>
          </c:extLst>
        </c:ser>
        <c:ser>
          <c:idx val="7"/>
          <c:order val="3"/>
          <c:tx>
            <c:strRef>
              <c:f>Diode!$D$9</c:f>
              <c:strCache>
                <c:ptCount val="1"/>
                <c:pt idx="0">
                  <c:v>Iabs</c:v>
                </c:pt>
              </c:strCache>
            </c:strRef>
          </c:tx>
          <c:xVal>
            <c:numRef>
              <c:f>Diode!$A$10:$A$19</c:f>
              <c:numCache>
                <c:formatCode>General</c:formatCode>
                <c:ptCount val="10"/>
                <c:pt idx="0">
                  <c:v>-2.00000000024</c:v>
                </c:pt>
                <c:pt idx="1">
                  <c:v>-1.8000000002400001</c:v>
                </c:pt>
                <c:pt idx="2">
                  <c:v>-1.6000000002400001</c:v>
                </c:pt>
                <c:pt idx="3">
                  <c:v>-1.4000000002399999</c:v>
                </c:pt>
                <c:pt idx="4">
                  <c:v>-1.20000000024</c:v>
                </c:pt>
                <c:pt idx="5">
                  <c:v>-1.00000000024</c:v>
                </c:pt>
                <c:pt idx="6">
                  <c:v>-0.80000000024000006</c:v>
                </c:pt>
                <c:pt idx="7">
                  <c:v>-0.60000000023999922</c:v>
                </c:pt>
                <c:pt idx="8">
                  <c:v>-0.4000000002399472</c:v>
                </c:pt>
                <c:pt idx="9">
                  <c:v>-0.20000000023643877</c:v>
                </c:pt>
              </c:numCache>
            </c:numRef>
          </c:xVal>
          <c:yVal>
            <c:numRef>
              <c:f>Diode!$D$10:$D$19</c:f>
              <c:numCache>
                <c:formatCode>0.0E+00</c:formatCode>
                <c:ptCount val="10"/>
                <c:pt idx="0">
                  <c:v>3E-10</c:v>
                </c:pt>
                <c:pt idx="1">
                  <c:v>3E-10</c:v>
                </c:pt>
                <c:pt idx="2">
                  <c:v>2.9999999999999927E-10</c:v>
                </c:pt>
                <c:pt idx="3">
                  <c:v>2.9999999999995249E-10</c:v>
                </c:pt>
                <c:pt idx="4">
                  <c:v>2.9999999999679762E-10</c:v>
                </c:pt>
                <c:pt idx="5">
                  <c:v>2.9999999978418604E-10</c:v>
                </c:pt>
                <c:pt idx="6">
                  <c:v>2.9999998545586573E-10</c:v>
                </c:pt>
                <c:pt idx="7">
                  <c:v>2.9999901984170392E-10</c:v>
                </c:pt>
                <c:pt idx="8">
                  <c:v>2.9993394517215698E-10</c:v>
                </c:pt>
                <c:pt idx="9">
                  <c:v>2.9554843304521886E-10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FA5-4666-80C5-C6F8418A4440}"/>
            </c:ext>
          </c:extLst>
        </c:ser>
        <c:ser>
          <c:idx val="2"/>
          <c:order val="4"/>
          <c:tx>
            <c:strRef>
              <c:f>Diode!$D$9</c:f>
              <c:strCache>
                <c:ptCount val="1"/>
                <c:pt idx="0">
                  <c:v>Iabs</c:v>
                </c:pt>
              </c:strCache>
            </c:strRef>
          </c:tx>
          <c:trendline>
            <c:trendlineType val="linear"/>
            <c:dispRSqr val="1"/>
            <c:dispEq val="1"/>
            <c:trendlineLbl>
              <c:layout>
                <c:manualLayout>
                  <c:x val="0.18544958868322811"/>
                  <c:y val="7.4230493915533283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/>
                  </a:pPr>
                  <a:endParaRPr lang="de-DE"/>
                </a:p>
              </c:txPr>
            </c:trendlineLbl>
          </c:trendline>
          <c:xVal>
            <c:numRef>
              <c:f>Diode!$A$36:$A$40</c:f>
              <c:numCache>
                <c:formatCode>General</c:formatCode>
                <c:ptCount val="5"/>
                <c:pt idx="0">
                  <c:v>1.1989737878932625</c:v>
                </c:pt>
                <c:pt idx="1">
                  <c:v>1.3256705050332684</c:v>
                </c:pt>
                <c:pt idx="2">
                  <c:v>1.4832417408483514</c:v>
                </c:pt>
                <c:pt idx="3">
                  <c:v>1.8144165663189962</c:v>
                </c:pt>
                <c:pt idx="4">
                  <c:v>2.2398735608262506</c:v>
                </c:pt>
              </c:numCache>
            </c:numRef>
          </c:xVal>
          <c:yVal>
            <c:numRef>
              <c:f>Diode!$D$36:$D$40</c:f>
              <c:numCache>
                <c:formatCode>0.0E+00</c:formatCode>
                <c:ptCount val="5"/>
                <c:pt idx="0">
                  <c:v>0.27371723486657801</c:v>
                </c:pt>
                <c:pt idx="1">
                  <c:v>0.40833813129158558</c:v>
                </c:pt>
                <c:pt idx="2">
                  <c:v>0.58405217606043913</c:v>
                </c:pt>
                <c:pt idx="3">
                  <c:v>0.96802070789874506</c:v>
                </c:pt>
                <c:pt idx="4">
                  <c:v>1.4748419510328128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FA5-4666-80C5-C6F8418A4440}"/>
            </c:ext>
          </c:extLst>
        </c:ser>
        <c:ser>
          <c:idx val="3"/>
          <c:order val="5"/>
          <c:tx>
            <c:strRef>
              <c:f>Diode!$D$9</c:f>
              <c:strCache>
                <c:ptCount val="1"/>
                <c:pt idx="0">
                  <c:v>Iabs</c:v>
                </c:pt>
              </c:strCache>
            </c:strRef>
          </c:tx>
          <c:xVal>
            <c:numRef>
              <c:f>Diode!$A$10:$A$19</c:f>
              <c:numCache>
                <c:formatCode>General</c:formatCode>
                <c:ptCount val="10"/>
                <c:pt idx="0">
                  <c:v>-2.00000000024</c:v>
                </c:pt>
                <c:pt idx="1">
                  <c:v>-1.8000000002400001</c:v>
                </c:pt>
                <c:pt idx="2">
                  <c:v>-1.6000000002400001</c:v>
                </c:pt>
                <c:pt idx="3">
                  <c:v>-1.4000000002399999</c:v>
                </c:pt>
                <c:pt idx="4">
                  <c:v>-1.20000000024</c:v>
                </c:pt>
                <c:pt idx="5">
                  <c:v>-1.00000000024</c:v>
                </c:pt>
                <c:pt idx="6">
                  <c:v>-0.80000000024000006</c:v>
                </c:pt>
                <c:pt idx="7">
                  <c:v>-0.60000000023999922</c:v>
                </c:pt>
                <c:pt idx="8">
                  <c:v>-0.4000000002399472</c:v>
                </c:pt>
                <c:pt idx="9">
                  <c:v>-0.20000000023643877</c:v>
                </c:pt>
              </c:numCache>
            </c:numRef>
          </c:xVal>
          <c:yVal>
            <c:numRef>
              <c:f>Diode!$D$10:$D$19</c:f>
              <c:numCache>
                <c:formatCode>0.0E+00</c:formatCode>
                <c:ptCount val="10"/>
                <c:pt idx="0">
                  <c:v>3E-10</c:v>
                </c:pt>
                <c:pt idx="1">
                  <c:v>3E-10</c:v>
                </c:pt>
                <c:pt idx="2">
                  <c:v>2.9999999999999927E-10</c:v>
                </c:pt>
                <c:pt idx="3">
                  <c:v>2.9999999999995249E-10</c:v>
                </c:pt>
                <c:pt idx="4">
                  <c:v>2.9999999999679762E-10</c:v>
                </c:pt>
                <c:pt idx="5">
                  <c:v>2.9999999978418604E-10</c:v>
                </c:pt>
                <c:pt idx="6">
                  <c:v>2.9999998545586573E-10</c:v>
                </c:pt>
                <c:pt idx="7">
                  <c:v>2.9999901984170392E-10</c:v>
                </c:pt>
                <c:pt idx="8">
                  <c:v>2.9993394517215698E-10</c:v>
                </c:pt>
                <c:pt idx="9">
                  <c:v>2.9554843304521886E-10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FA5-4666-80C5-C6F8418A4440}"/>
            </c:ext>
          </c:extLst>
        </c:ser>
        <c:ser>
          <c:idx val="1"/>
          <c:order val="6"/>
          <c:tx>
            <c:strRef>
              <c:f>Diode!$D$9</c:f>
              <c:strCache>
                <c:ptCount val="1"/>
                <c:pt idx="0">
                  <c:v>Iabs</c:v>
                </c:pt>
              </c:strCache>
            </c:strRef>
          </c:tx>
          <c:trendline>
            <c:trendlineType val="exp"/>
            <c:dispRSqr val="0"/>
            <c:dispEq val="1"/>
            <c:trendlineLbl>
              <c:layout>
                <c:manualLayout>
                  <c:x val="-2.5631188108183309E-2"/>
                  <c:y val="0.1484327221335095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600" baseline="0"/>
                      <a:t>y = 3E-10e</a:t>
                    </a:r>
                    <a:r>
                      <a:rPr lang="en-US" sz="1600" baseline="30000"/>
                      <a:t>20.85x</a:t>
                    </a:r>
                    <a:endParaRPr lang="en-US" sz="1600"/>
                  </a:p>
                </c:rich>
              </c:tx>
              <c:numFmt formatCode="General" sourceLinked="0"/>
            </c:trendlineLbl>
          </c:trendline>
          <c:xVal>
            <c:numRef>
              <c:f>Diode!$A$20:$A$29</c:f>
              <c:numCache>
                <c:formatCode>General</c:formatCode>
                <c:ptCount val="10"/>
                <c:pt idx="0">
                  <c:v>0.10000000173022314</c:v>
                </c:pt>
                <c:pt idx="1">
                  <c:v>0.20000001593408001</c:v>
                </c:pt>
                <c:pt idx="2">
                  <c:v>0.30000013253727731</c:v>
                </c:pt>
                <c:pt idx="3">
                  <c:v>0.40000108976359783</c:v>
                </c:pt>
                <c:pt idx="4">
                  <c:v>0.50000894788626815</c:v>
                </c:pt>
                <c:pt idx="5">
                  <c:v>0.60007345728240891</c:v>
                </c:pt>
                <c:pt idx="6">
                  <c:v>0.7006030318850256</c:v>
                </c:pt>
                <c:pt idx="7">
                  <c:v>0.80495044910660973</c:v>
                </c:pt>
                <c:pt idx="8">
                  <c:v>0.8275423284648411</c:v>
                </c:pt>
                <c:pt idx="9">
                  <c:v>0.8514912237497636</c:v>
                </c:pt>
              </c:numCache>
            </c:numRef>
          </c:xVal>
          <c:yVal>
            <c:numRef>
              <c:f>Diode!$D$20:$D$29</c:f>
              <c:numCache>
                <c:formatCode>0.0E+00</c:formatCode>
                <c:ptCount val="10"/>
                <c:pt idx="0">
                  <c:v>2.1627789173250294E-9</c:v>
                </c:pt>
                <c:pt idx="1">
                  <c:v>1.991759998540215E-8</c:v>
                </c:pt>
                <c:pt idx="2">
                  <c:v>1.6567159667653071E-7</c:v>
                </c:pt>
                <c:pt idx="3">
                  <c:v>1.3622044972324432E-6</c:v>
                </c:pt>
                <c:pt idx="4">
                  <c:v>1.1184857835148659E-5</c:v>
                </c:pt>
                <c:pt idx="5">
                  <c:v>9.1821603011189932E-5</c:v>
                </c:pt>
                <c:pt idx="6">
                  <c:v>7.5378985628207361E-4</c:v>
                </c:pt>
                <c:pt idx="7">
                  <c:v>6.1880613832621077E-3</c:v>
                </c:pt>
                <c:pt idx="8">
                  <c:v>9.4279105810514702E-3</c:v>
                </c:pt>
                <c:pt idx="9">
                  <c:v>1.4364029687204551E-2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FA5-4666-80C5-C6F8418A4440}"/>
            </c:ext>
          </c:extLst>
        </c:ser>
        <c:ser>
          <c:idx val="0"/>
          <c:order val="7"/>
          <c:tx>
            <c:strRef>
              <c:f>Diode!$D$9</c:f>
              <c:strCache>
                <c:ptCount val="1"/>
                <c:pt idx="0">
                  <c:v>Iabs</c:v>
                </c:pt>
              </c:strCache>
            </c:strRef>
          </c:tx>
          <c:trendline>
            <c:trendlineType val="linear"/>
            <c:dispRSqr val="0"/>
            <c:dispEq val="1"/>
            <c:trendlineLbl>
              <c:layout>
                <c:manualLayout>
                  <c:x val="2.5712128928206138E-2"/>
                  <c:y val="-5.090138208248452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600" baseline="0"/>
                      <a:t>y = -1E-12x + 3E-10</a:t>
                    </a:r>
                    <a:endParaRPr lang="en-US" sz="1600"/>
                  </a:p>
                </c:rich>
              </c:tx>
              <c:numFmt formatCode="General" sourceLinked="0"/>
            </c:trendlineLbl>
          </c:trendline>
          <c:xVal>
            <c:numRef>
              <c:f>Diode!$A$10:$A$19</c:f>
              <c:numCache>
                <c:formatCode>General</c:formatCode>
                <c:ptCount val="10"/>
                <c:pt idx="0">
                  <c:v>-2.00000000024</c:v>
                </c:pt>
                <c:pt idx="1">
                  <c:v>-1.8000000002400001</c:v>
                </c:pt>
                <c:pt idx="2">
                  <c:v>-1.6000000002400001</c:v>
                </c:pt>
                <c:pt idx="3">
                  <c:v>-1.4000000002399999</c:v>
                </c:pt>
                <c:pt idx="4">
                  <c:v>-1.20000000024</c:v>
                </c:pt>
                <c:pt idx="5">
                  <c:v>-1.00000000024</c:v>
                </c:pt>
                <c:pt idx="6">
                  <c:v>-0.80000000024000006</c:v>
                </c:pt>
                <c:pt idx="7">
                  <c:v>-0.60000000023999922</c:v>
                </c:pt>
                <c:pt idx="8">
                  <c:v>-0.4000000002399472</c:v>
                </c:pt>
                <c:pt idx="9">
                  <c:v>-0.20000000023643877</c:v>
                </c:pt>
              </c:numCache>
            </c:numRef>
          </c:xVal>
          <c:yVal>
            <c:numRef>
              <c:f>Diode!$D$10:$D$19</c:f>
              <c:numCache>
                <c:formatCode>0.0E+00</c:formatCode>
                <c:ptCount val="10"/>
                <c:pt idx="0">
                  <c:v>3E-10</c:v>
                </c:pt>
                <c:pt idx="1">
                  <c:v>3E-10</c:v>
                </c:pt>
                <c:pt idx="2">
                  <c:v>2.9999999999999927E-10</c:v>
                </c:pt>
                <c:pt idx="3">
                  <c:v>2.9999999999995249E-10</c:v>
                </c:pt>
                <c:pt idx="4">
                  <c:v>2.9999999999679762E-10</c:v>
                </c:pt>
                <c:pt idx="5">
                  <c:v>2.9999999978418604E-10</c:v>
                </c:pt>
                <c:pt idx="6">
                  <c:v>2.9999998545586573E-10</c:v>
                </c:pt>
                <c:pt idx="7">
                  <c:v>2.9999901984170392E-10</c:v>
                </c:pt>
                <c:pt idx="8">
                  <c:v>2.9993394517215698E-10</c:v>
                </c:pt>
                <c:pt idx="9">
                  <c:v>2.9554843304521886E-10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FA5-4666-80C5-C6F8418A4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513792"/>
        <c:axId val="114515328"/>
      </c:scatterChart>
      <c:valAx>
        <c:axId val="114513792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Diodenspannung / V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4515328"/>
        <c:crossesAt val="1.0000000000000006E-10"/>
        <c:crossBetween val="midCat"/>
      </c:valAx>
      <c:valAx>
        <c:axId val="114515328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Diodenstrom / A</a:t>
                </a:r>
              </a:p>
            </c:rich>
          </c:tx>
          <c:layout/>
          <c:overlay val="0"/>
        </c:title>
        <c:numFmt formatCode="0.0E+00" sourceLinked="1"/>
        <c:majorTickMark val="out"/>
        <c:minorTickMark val="none"/>
        <c:tickLblPos val="nextTo"/>
        <c:crossAx val="114513792"/>
        <c:crossesAt val="-3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Diode!$H$9</c:f>
              <c:strCache>
                <c:ptCount val="1"/>
                <c:pt idx="0">
                  <c:v>I</c:v>
                </c:pt>
              </c:strCache>
            </c:strRef>
          </c:tx>
          <c:xVal>
            <c:numRef>
              <c:f>Diode!$F$10:$F$34</c:f>
              <c:numCache>
                <c:formatCode>General</c:formatCode>
                <c:ptCount val="25"/>
                <c:pt idx="0">
                  <c:v>-2.0000000003</c:v>
                </c:pt>
                <c:pt idx="1">
                  <c:v>-1.8000000003000001</c:v>
                </c:pt>
                <c:pt idx="2">
                  <c:v>-1.6000000003000001</c:v>
                </c:pt>
                <c:pt idx="3">
                  <c:v>-1.4000000002999999</c:v>
                </c:pt>
                <c:pt idx="4">
                  <c:v>-1.2000000003</c:v>
                </c:pt>
                <c:pt idx="5">
                  <c:v>-1.0000000003</c:v>
                </c:pt>
                <c:pt idx="6">
                  <c:v>-0.80000000030000007</c:v>
                </c:pt>
                <c:pt idx="7">
                  <c:v>-0.60000000029999978</c:v>
                </c:pt>
                <c:pt idx="8">
                  <c:v>-0.40000000029997551</c:v>
                </c:pt>
                <c:pt idx="9">
                  <c:v>-0.20000000029728743</c:v>
                </c:pt>
                <c:pt idx="10">
                  <c:v>0.10000000285493651</c:v>
                </c:pt>
                <c:pt idx="11">
                  <c:v>0.20000003287874796</c:v>
                </c:pt>
                <c:pt idx="12">
                  <c:v>0.30000034862281072</c:v>
                </c:pt>
                <c:pt idx="13">
                  <c:v>0.40000366913104918</c:v>
                </c:pt>
                <c:pt idx="14">
                  <c:v>0.50003858910662524</c:v>
                </c:pt>
                <c:pt idx="15">
                  <c:v>0.60040582345952409</c:v>
                </c:pt>
                <c:pt idx="16">
                  <c:v>0.70426782701835422</c:v>
                </c:pt>
                <c:pt idx="17">
                  <c:v>0.84488241378203544</c:v>
                </c:pt>
                <c:pt idx="18">
                  <c:v>0.89185385615419244</c:v>
                </c:pt>
                <c:pt idx="19">
                  <c:v>0.95503339959473177</c:v>
                </c:pt>
                <c:pt idx="20">
                  <c:v>1.0441610697432926</c:v>
                </c:pt>
                <c:pt idx="21">
                  <c:v>1.1999999997968045</c:v>
                </c:pt>
                <c:pt idx="22">
                  <c:v>1.5000000030497067</c:v>
                </c:pt>
                <c:pt idx="23">
                  <c:v>1.675647850047373</c:v>
                </c:pt>
                <c:pt idx="24">
                  <c:v>1.9999992310365582</c:v>
                </c:pt>
              </c:numCache>
            </c:numRef>
          </c:xVal>
          <c:yVal>
            <c:numRef>
              <c:f>Diode!$H$10:$H$34</c:f>
              <c:numCache>
                <c:formatCode>General</c:formatCode>
                <c:ptCount val="25"/>
                <c:pt idx="0">
                  <c:v>-2.0000000000000001E-10</c:v>
                </c:pt>
                <c:pt idx="1">
                  <c:v>-2.0000000000000001E-10</c:v>
                </c:pt>
                <c:pt idx="2">
                  <c:v>-2.0000000000000001E-10</c:v>
                </c:pt>
                <c:pt idx="3">
                  <c:v>-1.99999999999999E-10</c:v>
                </c:pt>
                <c:pt idx="4">
                  <c:v>-1.9999999999989072E-10</c:v>
                </c:pt>
                <c:pt idx="5">
                  <c:v>-1.9999999998791252E-10</c:v>
                </c:pt>
                <c:pt idx="6">
                  <c:v>-1.9999999866317352E-10</c:v>
                </c:pt>
                <c:pt idx="7">
                  <c:v>-1.9999985215256972E-10</c:v>
                </c:pt>
                <c:pt idx="8">
                  <c:v>-1.9998364869125594E-10</c:v>
                </c:pt>
                <c:pt idx="9">
                  <c:v>-1.9819161349573406E-10</c:v>
                </c:pt>
                <c:pt idx="10">
                  <c:v>1.9032910065978273E-9</c:v>
                </c:pt>
                <c:pt idx="11">
                  <c:v>2.191916529217651E-8</c:v>
                </c:pt>
                <c:pt idx="12">
                  <c:v>2.3241520716242817E-7</c:v>
                </c:pt>
                <c:pt idx="13">
                  <c:v>2.4460873661131296E-6</c:v>
                </c:pt>
                <c:pt idx="14">
                  <c:v>2.5726071083498128E-5</c:v>
                </c:pt>
                <c:pt idx="15">
                  <c:v>2.7054897301609691E-4</c:v>
                </c:pt>
                <c:pt idx="16">
                  <c:v>2.8452180122361774E-3</c:v>
                </c:pt>
                <c:pt idx="17">
                  <c:v>2.9921609188023567E-2</c:v>
                </c:pt>
                <c:pt idx="18">
                  <c:v>4.7902570769461639E-2</c:v>
                </c:pt>
                <c:pt idx="19">
                  <c:v>7.6688933063154538E-2</c:v>
                </c:pt>
                <c:pt idx="20">
                  <c:v>0.12277404649552844</c:v>
                </c:pt>
                <c:pt idx="21">
                  <c:v>0.21128550119786976</c:v>
                </c:pt>
                <c:pt idx="22">
                  <c:v>0.39365469536647124</c:v>
                </c:pt>
                <c:pt idx="23">
                  <c:v>0.5037652333649153</c:v>
                </c:pt>
                <c:pt idx="24">
                  <c:v>0.71026615402437199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C0-4688-A675-C61B7B0D3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526464"/>
        <c:axId val="114552832"/>
      </c:scatterChart>
      <c:valAx>
        <c:axId val="1145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552832"/>
        <c:crosses val="autoZero"/>
        <c:crossBetween val="midCat"/>
      </c:valAx>
      <c:valAx>
        <c:axId val="114552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5264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Diode!$H$9</c:f>
              <c:strCache>
                <c:ptCount val="1"/>
                <c:pt idx="0">
                  <c:v>I</c:v>
                </c:pt>
              </c:strCache>
            </c:strRef>
          </c:tx>
          <c:xVal>
            <c:numRef>
              <c:f>Diode!$F$20:$F$34</c:f>
              <c:numCache>
                <c:formatCode>General</c:formatCode>
                <c:ptCount val="15"/>
                <c:pt idx="0">
                  <c:v>0.10000000285493651</c:v>
                </c:pt>
                <c:pt idx="1">
                  <c:v>0.20000003287874796</c:v>
                </c:pt>
                <c:pt idx="2">
                  <c:v>0.30000034862281072</c:v>
                </c:pt>
                <c:pt idx="3">
                  <c:v>0.40000366913104918</c:v>
                </c:pt>
                <c:pt idx="4">
                  <c:v>0.50003858910662524</c:v>
                </c:pt>
                <c:pt idx="5">
                  <c:v>0.60040582345952409</c:v>
                </c:pt>
                <c:pt idx="6">
                  <c:v>0.70426782701835422</c:v>
                </c:pt>
                <c:pt idx="7">
                  <c:v>0.84488241378203544</c:v>
                </c:pt>
                <c:pt idx="8">
                  <c:v>0.89185385615419244</c:v>
                </c:pt>
                <c:pt idx="9">
                  <c:v>0.95503339959473177</c:v>
                </c:pt>
                <c:pt idx="10">
                  <c:v>1.0441610697432926</c:v>
                </c:pt>
                <c:pt idx="11">
                  <c:v>1.1999999997968045</c:v>
                </c:pt>
                <c:pt idx="12">
                  <c:v>1.5000000030497067</c:v>
                </c:pt>
                <c:pt idx="13">
                  <c:v>1.675647850047373</c:v>
                </c:pt>
                <c:pt idx="14">
                  <c:v>1.9999992310365582</c:v>
                </c:pt>
              </c:numCache>
            </c:numRef>
          </c:xVal>
          <c:yVal>
            <c:numRef>
              <c:f>Diode!$H$20:$H$34</c:f>
              <c:numCache>
                <c:formatCode>General</c:formatCode>
                <c:ptCount val="15"/>
                <c:pt idx="0">
                  <c:v>1.9032910065978273E-9</c:v>
                </c:pt>
                <c:pt idx="1">
                  <c:v>2.191916529217651E-8</c:v>
                </c:pt>
                <c:pt idx="2">
                  <c:v>2.3241520716242817E-7</c:v>
                </c:pt>
                <c:pt idx="3">
                  <c:v>2.4460873661131296E-6</c:v>
                </c:pt>
                <c:pt idx="4">
                  <c:v>2.5726071083498128E-5</c:v>
                </c:pt>
                <c:pt idx="5">
                  <c:v>2.7054897301609691E-4</c:v>
                </c:pt>
                <c:pt idx="6">
                  <c:v>2.8452180122361774E-3</c:v>
                </c:pt>
                <c:pt idx="7">
                  <c:v>2.9921609188023567E-2</c:v>
                </c:pt>
                <c:pt idx="8">
                  <c:v>4.7902570769461639E-2</c:v>
                </c:pt>
                <c:pt idx="9">
                  <c:v>7.6688933063154538E-2</c:v>
                </c:pt>
                <c:pt idx="10">
                  <c:v>0.12277404649552844</c:v>
                </c:pt>
                <c:pt idx="11">
                  <c:v>0.21128550119786976</c:v>
                </c:pt>
                <c:pt idx="12">
                  <c:v>0.39365469536647124</c:v>
                </c:pt>
                <c:pt idx="13">
                  <c:v>0.5037652333649153</c:v>
                </c:pt>
                <c:pt idx="14">
                  <c:v>0.71026615402437199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BD-466D-BC86-0ABE01DAC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572672"/>
        <c:axId val="114599040"/>
      </c:scatterChart>
      <c:valAx>
        <c:axId val="11457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599040"/>
        <c:crosses val="autoZero"/>
        <c:crossBetween val="midCat"/>
      </c:valAx>
      <c:valAx>
        <c:axId val="114599040"/>
        <c:scaling>
          <c:logBase val="1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5726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1</xdr:row>
      <xdr:rowOff>57150</xdr:rowOff>
    </xdr:from>
    <xdr:to>
      <xdr:col>10</xdr:col>
      <xdr:colOff>28574</xdr:colOff>
      <xdr:row>14</xdr:row>
      <xdr:rowOff>114300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19051</xdr:colOff>
      <xdr:row>14</xdr:row>
      <xdr:rowOff>152400</xdr:rowOff>
    </xdr:from>
    <xdr:to>
      <xdr:col>10</xdr:col>
      <xdr:colOff>104775</xdr:colOff>
      <xdr:row>32</xdr:row>
      <xdr:rowOff>57150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123825</xdr:colOff>
      <xdr:row>1</xdr:row>
      <xdr:rowOff>9525</xdr:rowOff>
    </xdr:from>
    <xdr:to>
      <xdr:col>16</xdr:col>
      <xdr:colOff>0</xdr:colOff>
      <xdr:row>15</xdr:row>
      <xdr:rowOff>104775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142875</xdr:colOff>
      <xdr:row>16</xdr:row>
      <xdr:rowOff>76200</xdr:rowOff>
    </xdr:from>
    <xdr:to>
      <xdr:col>16</xdr:col>
      <xdr:colOff>19050</xdr:colOff>
      <xdr:row>31</xdr:row>
      <xdr:rowOff>171450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llratj/Documents/Vorlesung/Kempten/Elek3_WS2011/Elek3_WS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Do"/>
      <sheetName val="Bauteile"/>
      <sheetName val="Bastian"/>
      <sheetName val="Beispiele"/>
      <sheetName val="Diode"/>
      <sheetName val="Eigenleitungsdicht"/>
      <sheetName val="Lab_Diode"/>
      <sheetName val="Tabelle1"/>
      <sheetName val="CD4007"/>
      <sheetName val="WS_2013_Aufgabe_02"/>
      <sheetName val="WS2013"/>
      <sheetName val="Klausuren"/>
      <sheetName val="V06_Bipolartransistor"/>
      <sheetName val="V06_Bipolar_Video"/>
      <sheetName val="V10_Opamp"/>
      <sheetName val="Calculation"/>
      <sheetName val="BSp_Fit_Diode"/>
      <sheetName val="MOSFETMessung"/>
      <sheetName val="Eval_2015"/>
      <sheetName val="V04_MOSFET"/>
      <sheetName val="V06_Bipolar"/>
      <sheetName val="V09_OpAmp"/>
      <sheetName val="V10"/>
      <sheetName val="NoiseEE"/>
      <sheetName val="Weisses Rauschen"/>
    </sheetNames>
    <sheetDataSet>
      <sheetData sheetId="0"/>
      <sheetData sheetId="1"/>
      <sheetData sheetId="2"/>
      <sheetData sheetId="3"/>
      <sheetData sheetId="4">
        <row r="9">
          <cell r="C9" t="str">
            <v>I</v>
          </cell>
          <cell r="D9" t="str">
            <v>Iabs</v>
          </cell>
          <cell r="H9" t="str">
            <v>I</v>
          </cell>
        </row>
        <row r="10">
          <cell r="A10">
            <v>-2.00000000024</v>
          </cell>
          <cell r="C10">
            <v>-3E-10</v>
          </cell>
          <cell r="D10">
            <v>3E-10</v>
          </cell>
          <cell r="F10">
            <v>-2.0000000003</v>
          </cell>
          <cell r="H10">
            <v>-2.0000000000000001E-10</v>
          </cell>
        </row>
        <row r="11">
          <cell r="A11">
            <v>-1.8000000002400001</v>
          </cell>
          <cell r="C11">
            <v>-3E-10</v>
          </cell>
          <cell r="D11">
            <v>3E-10</v>
          </cell>
          <cell r="F11">
            <v>-1.8000000003000001</v>
          </cell>
          <cell r="H11">
            <v>-2.0000000000000001E-10</v>
          </cell>
        </row>
        <row r="12">
          <cell r="A12">
            <v>-1.6000000002400001</v>
          </cell>
          <cell r="C12">
            <v>-2.9999999999999927E-10</v>
          </cell>
          <cell r="D12">
            <v>2.9999999999999927E-10</v>
          </cell>
          <cell r="F12">
            <v>-1.6000000003000001</v>
          </cell>
          <cell r="H12">
            <v>-2.0000000000000001E-10</v>
          </cell>
        </row>
        <row r="13">
          <cell r="A13">
            <v>-1.4000000002399999</v>
          </cell>
          <cell r="C13">
            <v>-2.9999999999995249E-10</v>
          </cell>
          <cell r="D13">
            <v>2.9999999999995249E-10</v>
          </cell>
          <cell r="F13">
            <v>-1.4000000002999999</v>
          </cell>
          <cell r="H13">
            <v>-1.99999999999999E-10</v>
          </cell>
        </row>
        <row r="14">
          <cell r="A14">
            <v>-1.20000000024</v>
          </cell>
          <cell r="C14">
            <v>-2.9999999999679762E-10</v>
          </cell>
          <cell r="D14">
            <v>2.9999999999679762E-10</v>
          </cell>
          <cell r="F14">
            <v>-1.2000000003</v>
          </cell>
          <cell r="H14">
            <v>-1.9999999999989072E-10</v>
          </cell>
        </row>
        <row r="15">
          <cell r="A15">
            <v>-1.00000000024</v>
          </cell>
          <cell r="C15">
            <v>-2.9999999978418604E-10</v>
          </cell>
          <cell r="D15">
            <v>2.9999999978418604E-10</v>
          </cell>
          <cell r="F15">
            <v>-1.0000000003</v>
          </cell>
          <cell r="H15">
            <v>-1.9999999998791252E-10</v>
          </cell>
        </row>
        <row r="16">
          <cell r="A16">
            <v>-0.80000000024000006</v>
          </cell>
          <cell r="C16">
            <v>-2.9999998545586573E-10</v>
          </cell>
          <cell r="D16">
            <v>2.9999998545586573E-10</v>
          </cell>
          <cell r="F16">
            <v>-0.80000000030000007</v>
          </cell>
          <cell r="H16">
            <v>-1.9999999866317352E-10</v>
          </cell>
        </row>
        <row r="17">
          <cell r="A17">
            <v>-0.60000000023999922</v>
          </cell>
          <cell r="C17">
            <v>-2.9999901984170392E-10</v>
          </cell>
          <cell r="D17">
            <v>2.9999901984170392E-10</v>
          </cell>
          <cell r="F17">
            <v>-0.60000000029999978</v>
          </cell>
          <cell r="H17">
            <v>-1.9999985215256972E-10</v>
          </cell>
        </row>
        <row r="18">
          <cell r="A18">
            <v>-0.4000000002399472</v>
          </cell>
          <cell r="C18">
            <v>-2.9993394517215698E-10</v>
          </cell>
          <cell r="D18">
            <v>2.9993394517215698E-10</v>
          </cell>
          <cell r="F18">
            <v>-0.40000000029997551</v>
          </cell>
          <cell r="H18">
            <v>-1.9998364869125594E-10</v>
          </cell>
        </row>
        <row r="19">
          <cell r="A19">
            <v>-0.20000000023643877</v>
          </cell>
          <cell r="C19">
            <v>-2.9554843304521886E-10</v>
          </cell>
          <cell r="D19">
            <v>2.9554843304521886E-10</v>
          </cell>
          <cell r="F19">
            <v>-0.20000000029728743</v>
          </cell>
          <cell r="H19">
            <v>-1.9819161349573406E-10</v>
          </cell>
        </row>
        <row r="20">
          <cell r="A20">
            <v>0.10000000173022314</v>
          </cell>
          <cell r="C20">
            <v>2.1627789173250294E-9</v>
          </cell>
          <cell r="D20">
            <v>2.1627789173250294E-9</v>
          </cell>
          <cell r="F20">
            <v>0.10000000285493651</v>
          </cell>
          <cell r="H20">
            <v>1.9032910065978273E-9</v>
          </cell>
        </row>
        <row r="21">
          <cell r="A21">
            <v>0.20000001593408001</v>
          </cell>
          <cell r="C21">
            <v>1.991759998540215E-8</v>
          </cell>
          <cell r="D21">
            <v>1.991759998540215E-8</v>
          </cell>
          <cell r="F21">
            <v>0.20000003287874796</v>
          </cell>
          <cell r="H21">
            <v>2.191916529217651E-8</v>
          </cell>
        </row>
        <row r="22">
          <cell r="A22">
            <v>0.30000013253727731</v>
          </cell>
          <cell r="C22">
            <v>1.6567159667653071E-7</v>
          </cell>
          <cell r="D22">
            <v>1.6567159667653071E-7</v>
          </cell>
          <cell r="F22">
            <v>0.30000034862281072</v>
          </cell>
          <cell r="H22">
            <v>2.3241520716242817E-7</v>
          </cell>
        </row>
        <row r="23">
          <cell r="A23">
            <v>0.40000108976359783</v>
          </cell>
          <cell r="C23">
            <v>1.3622044972324432E-6</v>
          </cell>
          <cell r="D23">
            <v>1.3622044972324432E-6</v>
          </cell>
          <cell r="F23">
            <v>0.40000366913104918</v>
          </cell>
          <cell r="H23">
            <v>2.4460873661131296E-6</v>
          </cell>
        </row>
        <row r="24">
          <cell r="A24">
            <v>0.50000894788626815</v>
          </cell>
          <cell r="C24">
            <v>1.1184857835148659E-5</v>
          </cell>
          <cell r="D24">
            <v>1.1184857835148659E-5</v>
          </cell>
          <cell r="F24">
            <v>0.50003858910662524</v>
          </cell>
          <cell r="H24">
            <v>2.5726071083498128E-5</v>
          </cell>
        </row>
        <row r="25">
          <cell r="A25">
            <v>0.60007345728240891</v>
          </cell>
          <cell r="C25">
            <v>9.1821603011189932E-5</v>
          </cell>
          <cell r="D25">
            <v>9.1821603011189932E-5</v>
          </cell>
          <cell r="F25">
            <v>0.60040582345952409</v>
          </cell>
          <cell r="H25">
            <v>2.7054897301609691E-4</v>
          </cell>
        </row>
        <row r="26">
          <cell r="A26">
            <v>0.7006030318850256</v>
          </cell>
          <cell r="C26">
            <v>7.5378985628207361E-4</v>
          </cell>
          <cell r="D26">
            <v>7.5378985628207361E-4</v>
          </cell>
          <cell r="F26">
            <v>0.70426782701835422</v>
          </cell>
          <cell r="H26">
            <v>2.8452180122361774E-3</v>
          </cell>
        </row>
        <row r="27">
          <cell r="A27">
            <v>0.80495044910660973</v>
          </cell>
          <cell r="C27">
            <v>6.1880613832621077E-3</v>
          </cell>
          <cell r="D27">
            <v>6.1880613832621077E-3</v>
          </cell>
          <cell r="F27">
            <v>0.84488241378203544</v>
          </cell>
          <cell r="H27">
            <v>2.9921609188023567E-2</v>
          </cell>
        </row>
        <row r="28">
          <cell r="A28">
            <v>0.8275423284648411</v>
          </cell>
          <cell r="C28">
            <v>9.4279105810514702E-3</v>
          </cell>
          <cell r="D28">
            <v>9.4279105810514702E-3</v>
          </cell>
          <cell r="F28">
            <v>0.89185385615419244</v>
          </cell>
          <cell r="H28">
            <v>4.7902570769461639E-2</v>
          </cell>
        </row>
        <row r="29">
          <cell r="A29">
            <v>0.8514912237497636</v>
          </cell>
          <cell r="C29">
            <v>1.4364029687204551E-2</v>
          </cell>
          <cell r="D29">
            <v>1.4364029687204551E-2</v>
          </cell>
          <cell r="F29">
            <v>0.95503339959473177</v>
          </cell>
          <cell r="H29">
            <v>7.6688933063154538E-2</v>
          </cell>
        </row>
        <row r="30">
          <cell r="A30">
            <v>0.87750762027754148</v>
          </cell>
          <cell r="C30">
            <v>2.1884525346926923E-2</v>
          </cell>
          <cell r="D30">
            <v>2.1884525346926923E-2</v>
          </cell>
          <cell r="F30">
            <v>1.0441610697432926</v>
          </cell>
          <cell r="H30">
            <v>0.12277404649552844</v>
          </cell>
        </row>
        <row r="31">
          <cell r="A31">
            <v>0.90667398822800693</v>
          </cell>
          <cell r="C31">
            <v>3.3342485285008709E-2</v>
          </cell>
          <cell r="D31">
            <v>3.3342485285008709E-2</v>
          </cell>
          <cell r="F31">
            <v>1.1999999997968045</v>
          </cell>
          <cell r="H31">
            <v>0.21128550119786976</v>
          </cell>
        </row>
        <row r="32">
          <cell r="A32">
            <v>0.94063954070038602</v>
          </cell>
          <cell r="C32">
            <v>5.0799425875482487E-2</v>
          </cell>
          <cell r="D32">
            <v>5.0799425875482487E-2</v>
          </cell>
          <cell r="F32">
            <v>1.5000000030497067</v>
          </cell>
          <cell r="H32">
            <v>0.39365469536647124</v>
          </cell>
        </row>
        <row r="33">
          <cell r="A33">
            <v>0.98191696016606078</v>
          </cell>
          <cell r="C33">
            <v>7.7396200207575983E-2</v>
          </cell>
          <cell r="D33">
            <v>7.7396200207575983E-2</v>
          </cell>
          <cell r="F33">
            <v>1.675647850047373</v>
          </cell>
          <cell r="H33">
            <v>0.5037652333649153</v>
          </cell>
        </row>
        <row r="34">
          <cell r="A34">
            <v>1.0343344803474983</v>
          </cell>
          <cell r="C34">
            <v>0.11791810043437288</v>
          </cell>
          <cell r="D34">
            <v>0.11791810043437288</v>
          </cell>
          <cell r="F34">
            <v>1.9999992310365582</v>
          </cell>
          <cell r="H34">
            <v>0.71026615402437199</v>
          </cell>
        </row>
        <row r="35">
          <cell r="A35">
            <v>1.1037246621037613</v>
          </cell>
          <cell r="C35">
            <v>0.17965582762970167</v>
          </cell>
          <cell r="D35">
            <v>0.17965582762970167</v>
          </cell>
        </row>
        <row r="36">
          <cell r="A36">
            <v>1.1989737878932625</v>
          </cell>
          <cell r="C36">
            <v>0.27371723486657801</v>
          </cell>
          <cell r="D36">
            <v>0.27371723486657801</v>
          </cell>
        </row>
        <row r="37">
          <cell r="A37">
            <v>1.3256705050332684</v>
          </cell>
          <cell r="C37">
            <v>0.40833813129158558</v>
          </cell>
          <cell r="D37">
            <v>0.40833813129158558</v>
          </cell>
        </row>
        <row r="38">
          <cell r="A38">
            <v>1.4832417408483514</v>
          </cell>
          <cell r="C38">
            <v>0.58405217606043913</v>
          </cell>
          <cell r="D38">
            <v>0.58405217606043913</v>
          </cell>
        </row>
        <row r="39">
          <cell r="A39">
            <v>1.8144165663189962</v>
          </cell>
          <cell r="C39">
            <v>0.96802070789874506</v>
          </cell>
          <cell r="D39">
            <v>0.96802070789874506</v>
          </cell>
        </row>
        <row r="40">
          <cell r="A40">
            <v>2.2398735608262506</v>
          </cell>
          <cell r="C40">
            <v>1.4748419510328128</v>
          </cell>
          <cell r="D40">
            <v>1.4748419510328128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3" workbookViewId="0">
      <selection activeCell="B7" sqref="B7"/>
    </sheetView>
  </sheetViews>
  <sheetFormatPr baseColWidth="10" defaultRowHeight="15" x14ac:dyDescent="0.25"/>
  <cols>
    <col min="1" max="1" width="19.140625" bestFit="1" customWidth="1"/>
  </cols>
  <sheetData>
    <row r="1" spans="1:8" x14ac:dyDescent="0.25">
      <c r="A1" t="s">
        <v>0</v>
      </c>
      <c r="F1" t="s">
        <v>1</v>
      </c>
    </row>
    <row r="2" spans="1:8" x14ac:dyDescent="0.25">
      <c r="A2" t="s">
        <v>2</v>
      </c>
      <c r="F2" t="s">
        <v>2</v>
      </c>
    </row>
    <row r="3" spans="1:8" x14ac:dyDescent="0.25">
      <c r="A3" t="s">
        <v>3</v>
      </c>
      <c r="F3" t="s">
        <v>3</v>
      </c>
    </row>
    <row r="4" spans="1:8" x14ac:dyDescent="0.25">
      <c r="A4" t="s">
        <v>4</v>
      </c>
      <c r="B4" s="1">
        <v>3E-10</v>
      </c>
      <c r="F4" t="s">
        <v>4</v>
      </c>
      <c r="G4" s="1">
        <v>2.0000000000000001E-10</v>
      </c>
    </row>
    <row r="5" spans="1:8" x14ac:dyDescent="0.25">
      <c r="A5" t="s">
        <v>5</v>
      </c>
      <c r="B5">
        <v>1.9</v>
      </c>
      <c r="D5" s="2"/>
      <c r="F5" t="s">
        <v>5</v>
      </c>
      <c r="G5">
        <v>1.7</v>
      </c>
    </row>
    <row r="6" spans="1:8" x14ac:dyDescent="0.25">
      <c r="A6" t="s">
        <v>6</v>
      </c>
      <c r="B6">
        <v>2.5000000000000001E-2</v>
      </c>
      <c r="F6" t="s">
        <v>6</v>
      </c>
      <c r="G6">
        <v>2.5000000000000001E-2</v>
      </c>
    </row>
    <row r="7" spans="1:8" x14ac:dyDescent="0.25">
      <c r="A7" t="s">
        <v>7</v>
      </c>
      <c r="B7">
        <v>0.8</v>
      </c>
      <c r="F7" t="s">
        <v>7</v>
      </c>
      <c r="G7">
        <v>1.5</v>
      </c>
    </row>
    <row r="9" spans="1:8" x14ac:dyDescent="0.25">
      <c r="A9" t="s">
        <v>8</v>
      </c>
      <c r="B9" t="s">
        <v>9</v>
      </c>
      <c r="C9" t="s">
        <v>10</v>
      </c>
      <c r="D9" t="s">
        <v>11</v>
      </c>
      <c r="F9" t="s">
        <v>8</v>
      </c>
      <c r="G9" t="s">
        <v>9</v>
      </c>
      <c r="H9" t="s">
        <v>10</v>
      </c>
    </row>
    <row r="10" spans="1:8" x14ac:dyDescent="0.25">
      <c r="A10" s="3">
        <f>B10+C10*$B$7</f>
        <v>-2.00000000024</v>
      </c>
      <c r="B10">
        <v>-2</v>
      </c>
      <c r="C10">
        <f>$B$4*(EXP(B10/$B$5/$B$6)-1)</f>
        <v>-3E-10</v>
      </c>
      <c r="D10" s="4">
        <f>ABS(C10)</f>
        <v>3E-10</v>
      </c>
      <c r="F10">
        <f t="shared" ref="F10:F40" si="0">G10+H10*$G$7</f>
        <v>-2.0000000003</v>
      </c>
      <c r="G10">
        <v>-2</v>
      </c>
      <c r="H10">
        <f t="shared" ref="H10:H40" si="1">$G$4*(EXP(G10/$G$5/$G$6)-1)</f>
        <v>-2.0000000000000001E-10</v>
      </c>
    </row>
    <row r="11" spans="1:8" x14ac:dyDescent="0.25">
      <c r="A11">
        <f t="shared" ref="A11:A40" si="2">B11+C11*$B$7</f>
        <v>-1.8000000002400001</v>
      </c>
      <c r="B11">
        <v>-1.8</v>
      </c>
      <c r="C11">
        <f t="shared" ref="C11:C40" si="3">$B$4*(EXP(B11/$B$5/$B$6)-1)</f>
        <v>-3E-10</v>
      </c>
      <c r="D11" s="4">
        <f t="shared" ref="D11:D40" si="4">ABS(C11)</f>
        <v>3E-10</v>
      </c>
      <c r="F11">
        <f t="shared" si="0"/>
        <v>-1.8000000003000001</v>
      </c>
      <c r="G11">
        <v>-1.8</v>
      </c>
      <c r="H11">
        <f t="shared" si="1"/>
        <v>-2.0000000000000001E-10</v>
      </c>
    </row>
    <row r="12" spans="1:8" x14ac:dyDescent="0.25">
      <c r="A12">
        <f t="shared" si="2"/>
        <v>-1.6000000002400001</v>
      </c>
      <c r="B12">
        <v>-1.6</v>
      </c>
      <c r="C12">
        <f t="shared" si="3"/>
        <v>-2.9999999999999927E-10</v>
      </c>
      <c r="D12" s="4">
        <f t="shared" si="4"/>
        <v>2.9999999999999927E-10</v>
      </c>
      <c r="F12">
        <f t="shared" si="0"/>
        <v>-1.6000000003000001</v>
      </c>
      <c r="G12">
        <v>-1.6</v>
      </c>
      <c r="H12">
        <f t="shared" si="1"/>
        <v>-2.0000000000000001E-10</v>
      </c>
    </row>
    <row r="13" spans="1:8" x14ac:dyDescent="0.25">
      <c r="A13">
        <f t="shared" si="2"/>
        <v>-1.4000000002399999</v>
      </c>
      <c r="B13">
        <v>-1.4</v>
      </c>
      <c r="C13">
        <f t="shared" si="3"/>
        <v>-2.9999999999995249E-10</v>
      </c>
      <c r="D13" s="4">
        <f t="shared" si="4"/>
        <v>2.9999999999995249E-10</v>
      </c>
      <c r="F13">
        <f t="shared" si="0"/>
        <v>-1.4000000002999999</v>
      </c>
      <c r="G13">
        <v>-1.4</v>
      </c>
      <c r="H13">
        <f t="shared" si="1"/>
        <v>-1.99999999999999E-10</v>
      </c>
    </row>
    <row r="14" spans="1:8" x14ac:dyDescent="0.25">
      <c r="A14">
        <f t="shared" si="2"/>
        <v>-1.20000000024</v>
      </c>
      <c r="B14">
        <v>-1.2</v>
      </c>
      <c r="C14">
        <f t="shared" si="3"/>
        <v>-2.9999999999679762E-10</v>
      </c>
      <c r="D14" s="4">
        <f t="shared" si="4"/>
        <v>2.9999999999679762E-10</v>
      </c>
      <c r="F14">
        <f t="shared" si="0"/>
        <v>-1.2000000003</v>
      </c>
      <c r="G14">
        <v>-1.2</v>
      </c>
      <c r="H14">
        <f t="shared" si="1"/>
        <v>-1.9999999999989072E-10</v>
      </c>
    </row>
    <row r="15" spans="1:8" x14ac:dyDescent="0.25">
      <c r="A15">
        <f t="shared" si="2"/>
        <v>-1.00000000024</v>
      </c>
      <c r="B15">
        <v>-1</v>
      </c>
      <c r="C15">
        <f t="shared" si="3"/>
        <v>-2.9999999978418604E-10</v>
      </c>
      <c r="D15" s="4">
        <f t="shared" si="4"/>
        <v>2.9999999978418604E-10</v>
      </c>
      <c r="F15">
        <f t="shared" si="0"/>
        <v>-1.0000000003</v>
      </c>
      <c r="G15">
        <v>-1</v>
      </c>
      <c r="H15">
        <f t="shared" si="1"/>
        <v>-1.9999999998791252E-10</v>
      </c>
    </row>
    <row r="16" spans="1:8" x14ac:dyDescent="0.25">
      <c r="A16">
        <f t="shared" si="2"/>
        <v>-0.80000000024000006</v>
      </c>
      <c r="B16">
        <v>-0.8</v>
      </c>
      <c r="C16">
        <f t="shared" si="3"/>
        <v>-2.9999998545586573E-10</v>
      </c>
      <c r="D16" s="4">
        <f t="shared" si="4"/>
        <v>2.9999998545586573E-10</v>
      </c>
      <c r="F16">
        <f t="shared" si="0"/>
        <v>-0.80000000030000007</v>
      </c>
      <c r="G16">
        <v>-0.8</v>
      </c>
      <c r="H16">
        <f t="shared" si="1"/>
        <v>-1.9999999866317352E-10</v>
      </c>
    </row>
    <row r="17" spans="1:8" x14ac:dyDescent="0.25">
      <c r="A17">
        <f t="shared" si="2"/>
        <v>-0.60000000023999922</v>
      </c>
      <c r="B17">
        <v>-0.6</v>
      </c>
      <c r="C17">
        <f t="shared" si="3"/>
        <v>-2.9999901984170392E-10</v>
      </c>
      <c r="D17" s="4">
        <f t="shared" si="4"/>
        <v>2.9999901984170392E-10</v>
      </c>
      <c r="F17">
        <f t="shared" si="0"/>
        <v>-0.60000000029999978</v>
      </c>
      <c r="G17">
        <v>-0.6</v>
      </c>
      <c r="H17">
        <f t="shared" si="1"/>
        <v>-1.9999985215256972E-10</v>
      </c>
    </row>
    <row r="18" spans="1:8" x14ac:dyDescent="0.25">
      <c r="A18">
        <f t="shared" si="2"/>
        <v>-0.4000000002399472</v>
      </c>
      <c r="B18">
        <v>-0.4</v>
      </c>
      <c r="C18">
        <f t="shared" si="3"/>
        <v>-2.9993394517215698E-10</v>
      </c>
      <c r="D18" s="4">
        <f t="shared" si="4"/>
        <v>2.9993394517215698E-10</v>
      </c>
      <c r="F18">
        <f t="shared" si="0"/>
        <v>-0.40000000029997551</v>
      </c>
      <c r="G18">
        <v>-0.4</v>
      </c>
      <c r="H18">
        <f t="shared" si="1"/>
        <v>-1.9998364869125594E-10</v>
      </c>
    </row>
    <row r="19" spans="1:8" x14ac:dyDescent="0.25">
      <c r="A19">
        <f t="shared" si="2"/>
        <v>-0.20000000023643877</v>
      </c>
      <c r="B19">
        <v>-0.2</v>
      </c>
      <c r="C19">
        <f t="shared" si="3"/>
        <v>-2.9554843304521886E-10</v>
      </c>
      <c r="D19" s="4">
        <f t="shared" si="4"/>
        <v>2.9554843304521886E-10</v>
      </c>
      <c r="F19">
        <f t="shared" si="0"/>
        <v>-0.20000000029728743</v>
      </c>
      <c r="G19">
        <v>-0.2</v>
      </c>
      <c r="H19">
        <f t="shared" si="1"/>
        <v>-1.9819161349573406E-10</v>
      </c>
    </row>
    <row r="20" spans="1:8" x14ac:dyDescent="0.25">
      <c r="A20">
        <f t="shared" si="2"/>
        <v>0.10000000173022314</v>
      </c>
      <c r="B20">
        <v>0.1</v>
      </c>
      <c r="C20">
        <f t="shared" si="3"/>
        <v>2.1627789173250294E-9</v>
      </c>
      <c r="D20" s="4">
        <f t="shared" si="4"/>
        <v>2.1627789173250294E-9</v>
      </c>
      <c r="F20">
        <f t="shared" si="0"/>
        <v>0.10000000285493651</v>
      </c>
      <c r="G20">
        <v>0.1</v>
      </c>
      <c r="H20">
        <f t="shared" si="1"/>
        <v>1.9032910065978273E-9</v>
      </c>
    </row>
    <row r="21" spans="1:8" x14ac:dyDescent="0.25">
      <c r="A21">
        <f>B21+C21*$B$7</f>
        <v>0.20000001593408001</v>
      </c>
      <c r="B21">
        <v>0.2</v>
      </c>
      <c r="C21">
        <f t="shared" si="3"/>
        <v>1.991759998540215E-8</v>
      </c>
      <c r="D21" s="4">
        <f t="shared" si="4"/>
        <v>1.991759998540215E-8</v>
      </c>
      <c r="F21">
        <f t="shared" si="0"/>
        <v>0.20000003287874796</v>
      </c>
      <c r="G21">
        <v>0.2</v>
      </c>
      <c r="H21">
        <f t="shared" si="1"/>
        <v>2.191916529217651E-8</v>
      </c>
    </row>
    <row r="22" spans="1:8" x14ac:dyDescent="0.25">
      <c r="A22">
        <f t="shared" si="2"/>
        <v>0.30000013253727731</v>
      </c>
      <c r="B22">
        <v>0.3</v>
      </c>
      <c r="C22">
        <f t="shared" si="3"/>
        <v>1.6567159667653071E-7</v>
      </c>
      <c r="D22" s="4">
        <f t="shared" si="4"/>
        <v>1.6567159667653071E-7</v>
      </c>
      <c r="F22">
        <f t="shared" si="0"/>
        <v>0.30000034862281072</v>
      </c>
      <c r="G22">
        <v>0.3</v>
      </c>
      <c r="H22">
        <f t="shared" si="1"/>
        <v>2.3241520716242817E-7</v>
      </c>
    </row>
    <row r="23" spans="1:8" x14ac:dyDescent="0.25">
      <c r="A23">
        <f t="shared" si="2"/>
        <v>0.40000108976359783</v>
      </c>
      <c r="B23">
        <v>0.4</v>
      </c>
      <c r="C23">
        <f t="shared" si="3"/>
        <v>1.3622044972324432E-6</v>
      </c>
      <c r="D23" s="4">
        <f t="shared" si="4"/>
        <v>1.3622044972324432E-6</v>
      </c>
      <c r="F23" s="3">
        <f t="shared" si="0"/>
        <v>0.40000366913104918</v>
      </c>
      <c r="G23" s="3">
        <v>0.4</v>
      </c>
      <c r="H23" s="3">
        <f t="shared" si="1"/>
        <v>2.4460873661131296E-6</v>
      </c>
    </row>
    <row r="24" spans="1:8" x14ac:dyDescent="0.25">
      <c r="A24" s="3">
        <f t="shared" si="2"/>
        <v>0.50000894788626815</v>
      </c>
      <c r="B24">
        <v>0.5</v>
      </c>
      <c r="C24">
        <f t="shared" si="3"/>
        <v>1.1184857835148659E-5</v>
      </c>
      <c r="D24" s="4">
        <f t="shared" si="4"/>
        <v>1.1184857835148659E-5</v>
      </c>
      <c r="F24">
        <f t="shared" si="0"/>
        <v>0.50003858910662524</v>
      </c>
      <c r="G24">
        <v>0.5</v>
      </c>
      <c r="H24">
        <f t="shared" si="1"/>
        <v>2.5726071083498128E-5</v>
      </c>
    </row>
    <row r="25" spans="1:8" x14ac:dyDescent="0.25">
      <c r="A25">
        <f t="shared" si="2"/>
        <v>0.60007345728240891</v>
      </c>
      <c r="B25">
        <v>0.6</v>
      </c>
      <c r="C25">
        <f t="shared" si="3"/>
        <v>9.1821603011189932E-5</v>
      </c>
      <c r="D25" s="4">
        <f t="shared" si="4"/>
        <v>9.1821603011189932E-5</v>
      </c>
      <c r="F25">
        <f t="shared" si="0"/>
        <v>0.60040582345952409</v>
      </c>
      <c r="G25">
        <v>0.6</v>
      </c>
      <c r="H25">
        <f t="shared" si="1"/>
        <v>2.7054897301609691E-4</v>
      </c>
    </row>
    <row r="26" spans="1:8" x14ac:dyDescent="0.25">
      <c r="A26">
        <f t="shared" si="2"/>
        <v>0.7006030318850256</v>
      </c>
      <c r="B26">
        <v>0.7</v>
      </c>
      <c r="C26">
        <f t="shared" si="3"/>
        <v>7.5378985628207361E-4</v>
      </c>
      <c r="D26" s="4">
        <f t="shared" si="4"/>
        <v>7.5378985628207361E-4</v>
      </c>
      <c r="F26">
        <f t="shared" si="0"/>
        <v>0.70426782701835422</v>
      </c>
      <c r="G26">
        <v>0.7</v>
      </c>
      <c r="H26">
        <f t="shared" si="1"/>
        <v>2.8452180122361774E-3</v>
      </c>
    </row>
    <row r="27" spans="1:8" x14ac:dyDescent="0.25">
      <c r="A27">
        <f t="shared" si="2"/>
        <v>0.80495044910660973</v>
      </c>
      <c r="B27">
        <v>0.8</v>
      </c>
      <c r="C27">
        <f t="shared" si="3"/>
        <v>6.1880613832621077E-3</v>
      </c>
      <c r="D27" s="4">
        <f t="shared" si="4"/>
        <v>6.1880613832621077E-3</v>
      </c>
      <c r="F27">
        <f t="shared" si="0"/>
        <v>0.84488241378203544</v>
      </c>
      <c r="G27">
        <v>0.8</v>
      </c>
      <c r="H27">
        <f t="shared" si="1"/>
        <v>2.9921609188023567E-2</v>
      </c>
    </row>
    <row r="28" spans="1:8" x14ac:dyDescent="0.25">
      <c r="A28">
        <f t="shared" si="2"/>
        <v>0.8275423284648411</v>
      </c>
      <c r="B28">
        <v>0.82</v>
      </c>
      <c r="C28">
        <f t="shared" si="3"/>
        <v>9.4279105810514702E-3</v>
      </c>
      <c r="D28" s="4">
        <f t="shared" si="4"/>
        <v>9.4279105810514702E-3</v>
      </c>
      <c r="F28">
        <f t="shared" si="0"/>
        <v>0.89185385615419244</v>
      </c>
      <c r="G28">
        <v>0.82</v>
      </c>
      <c r="H28">
        <f t="shared" si="1"/>
        <v>4.7902570769461639E-2</v>
      </c>
    </row>
    <row r="29" spans="1:8" x14ac:dyDescent="0.25">
      <c r="A29">
        <f t="shared" si="2"/>
        <v>0.8514912237497636</v>
      </c>
      <c r="B29">
        <v>0.84</v>
      </c>
      <c r="C29">
        <f t="shared" si="3"/>
        <v>1.4364029687204551E-2</v>
      </c>
      <c r="D29" s="4">
        <f t="shared" si="4"/>
        <v>1.4364029687204551E-2</v>
      </c>
      <c r="F29">
        <f t="shared" si="0"/>
        <v>0.95503339959473177</v>
      </c>
      <c r="G29">
        <v>0.84</v>
      </c>
      <c r="H29">
        <f t="shared" si="1"/>
        <v>7.6688933063154538E-2</v>
      </c>
    </row>
    <row r="30" spans="1:8" x14ac:dyDescent="0.25">
      <c r="A30">
        <f t="shared" si="2"/>
        <v>0.87750762027754148</v>
      </c>
      <c r="B30">
        <v>0.86</v>
      </c>
      <c r="C30">
        <f t="shared" si="3"/>
        <v>2.1884525346926923E-2</v>
      </c>
      <c r="D30" s="4">
        <f t="shared" si="4"/>
        <v>2.1884525346926923E-2</v>
      </c>
      <c r="F30">
        <f t="shared" si="0"/>
        <v>1.0441610697432926</v>
      </c>
      <c r="G30">
        <v>0.86</v>
      </c>
      <c r="H30">
        <f t="shared" si="1"/>
        <v>0.12277404649552844</v>
      </c>
    </row>
    <row r="31" spans="1:8" x14ac:dyDescent="0.25">
      <c r="A31">
        <f t="shared" si="2"/>
        <v>0.90667398822800693</v>
      </c>
      <c r="B31">
        <v>0.88</v>
      </c>
      <c r="C31">
        <f t="shared" si="3"/>
        <v>3.3342485285008709E-2</v>
      </c>
      <c r="D31" s="4">
        <f t="shared" si="4"/>
        <v>3.3342485285008709E-2</v>
      </c>
      <c r="F31" s="3">
        <f t="shared" si="0"/>
        <v>1.1999999997968045</v>
      </c>
      <c r="G31" s="3">
        <v>0.88307174799999999</v>
      </c>
      <c r="H31" s="3">
        <f t="shared" si="1"/>
        <v>0.21128550119786976</v>
      </c>
    </row>
    <row r="32" spans="1:8" x14ac:dyDescent="0.25">
      <c r="A32">
        <f t="shared" si="2"/>
        <v>0.94063954070038602</v>
      </c>
      <c r="B32">
        <v>0.9</v>
      </c>
      <c r="C32">
        <f t="shared" si="3"/>
        <v>5.0799425875482487E-2</v>
      </c>
      <c r="D32" s="4">
        <f t="shared" si="4"/>
        <v>5.0799425875482487E-2</v>
      </c>
      <c r="F32">
        <f t="shared" si="0"/>
        <v>1.5000000030497067</v>
      </c>
      <c r="G32">
        <v>0.90951795999999996</v>
      </c>
      <c r="H32">
        <f t="shared" si="1"/>
        <v>0.39365469536647124</v>
      </c>
    </row>
    <row r="33" spans="1:8" x14ac:dyDescent="0.25">
      <c r="A33">
        <f t="shared" si="2"/>
        <v>0.98191696016606078</v>
      </c>
      <c r="B33">
        <v>0.92</v>
      </c>
      <c r="C33">
        <f t="shared" si="3"/>
        <v>7.7396200207575983E-2</v>
      </c>
      <c r="D33" s="4">
        <f t="shared" si="4"/>
        <v>7.7396200207575983E-2</v>
      </c>
      <c r="F33">
        <f t="shared" si="0"/>
        <v>1.675647850047373</v>
      </c>
      <c r="G33">
        <v>0.92</v>
      </c>
      <c r="H33">
        <f t="shared" si="1"/>
        <v>0.5037652333649153</v>
      </c>
    </row>
    <row r="34" spans="1:8" x14ac:dyDescent="0.25">
      <c r="A34">
        <f t="shared" si="2"/>
        <v>1.0343344803474983</v>
      </c>
      <c r="B34">
        <v>0.94</v>
      </c>
      <c r="C34">
        <f t="shared" si="3"/>
        <v>0.11791810043437288</v>
      </c>
      <c r="D34" s="4">
        <f t="shared" si="4"/>
        <v>0.11791810043437288</v>
      </c>
      <c r="F34" s="3">
        <f t="shared" si="0"/>
        <v>1.9999992310365582</v>
      </c>
      <c r="G34" s="3">
        <v>0.93459999999999999</v>
      </c>
      <c r="H34" s="3">
        <f t="shared" si="1"/>
        <v>0.71026615402437199</v>
      </c>
    </row>
    <row r="35" spans="1:8" x14ac:dyDescent="0.25">
      <c r="A35">
        <f t="shared" si="2"/>
        <v>1.1037246621037613</v>
      </c>
      <c r="B35">
        <v>0.96</v>
      </c>
      <c r="C35">
        <f t="shared" si="3"/>
        <v>0.17965582762970167</v>
      </c>
      <c r="D35" s="4">
        <f t="shared" si="4"/>
        <v>0.17965582762970167</v>
      </c>
      <c r="F35">
        <f t="shared" si="0"/>
        <v>3.000003707065515</v>
      </c>
      <c r="G35">
        <v>0.96216299999999999</v>
      </c>
      <c r="H35">
        <f t="shared" si="1"/>
        <v>1.3585604713770101</v>
      </c>
    </row>
    <row r="36" spans="1:8" x14ac:dyDescent="0.25">
      <c r="A36">
        <f t="shared" si="2"/>
        <v>1.1989737878932625</v>
      </c>
      <c r="B36">
        <v>0.98</v>
      </c>
      <c r="C36">
        <f t="shared" si="3"/>
        <v>0.27371723486657801</v>
      </c>
      <c r="D36" s="4">
        <f t="shared" si="4"/>
        <v>0.27371723486657801</v>
      </c>
      <c r="F36">
        <f t="shared" si="0"/>
        <v>4.080566659094246</v>
      </c>
      <c r="G36">
        <v>0.98</v>
      </c>
      <c r="H36">
        <f t="shared" si="1"/>
        <v>2.067044439396164</v>
      </c>
    </row>
    <row r="37" spans="1:8" x14ac:dyDescent="0.25">
      <c r="A37" s="3">
        <f t="shared" si="2"/>
        <v>1.3256705050332684</v>
      </c>
      <c r="B37">
        <v>0.999</v>
      </c>
      <c r="C37">
        <f t="shared" si="3"/>
        <v>0.40833813129158558</v>
      </c>
      <c r="D37" s="4">
        <f t="shared" si="4"/>
        <v>0.40833813129158558</v>
      </c>
      <c r="F37">
        <f t="shared" si="0"/>
        <v>5.8473755543935857</v>
      </c>
      <c r="G37">
        <v>0.999</v>
      </c>
      <c r="H37">
        <f t="shared" si="1"/>
        <v>3.2322503695957239</v>
      </c>
    </row>
    <row r="38" spans="1:8" x14ac:dyDescent="0.25">
      <c r="A38" s="3">
        <f t="shared" si="2"/>
        <v>1.4832417408483514</v>
      </c>
      <c r="B38">
        <v>1.016</v>
      </c>
      <c r="C38">
        <f t="shared" si="3"/>
        <v>0.58405217606043913</v>
      </c>
      <c r="D38" s="4">
        <f t="shared" si="4"/>
        <v>0.58405217606043913</v>
      </c>
      <c r="F38">
        <f t="shared" si="0"/>
        <v>8.2489263956321004</v>
      </c>
      <c r="G38">
        <v>1.016</v>
      </c>
      <c r="H38">
        <f t="shared" si="1"/>
        <v>4.8219509304213997</v>
      </c>
    </row>
    <row r="39" spans="1:8" x14ac:dyDescent="0.25">
      <c r="A39">
        <f t="shared" si="2"/>
        <v>1.8144165663189962</v>
      </c>
      <c r="B39">
        <v>1.04</v>
      </c>
      <c r="C39">
        <f t="shared" si="3"/>
        <v>0.96802070789874506</v>
      </c>
      <c r="D39" s="4">
        <f t="shared" si="4"/>
        <v>0.96802070789874506</v>
      </c>
      <c r="F39">
        <f t="shared" si="0"/>
        <v>13.762213931663073</v>
      </c>
      <c r="G39">
        <v>1.04</v>
      </c>
      <c r="H39">
        <f t="shared" si="1"/>
        <v>8.4814759544420486</v>
      </c>
    </row>
    <row r="40" spans="1:8" x14ac:dyDescent="0.25">
      <c r="A40">
        <f t="shared" si="2"/>
        <v>2.2398735608262506</v>
      </c>
      <c r="B40">
        <v>1.06</v>
      </c>
      <c r="C40">
        <f t="shared" si="3"/>
        <v>1.4748419510328128</v>
      </c>
      <c r="D40" s="4">
        <f t="shared" si="4"/>
        <v>1.4748419510328128</v>
      </c>
      <c r="F40">
        <f t="shared" si="0"/>
        <v>21.427445743058449</v>
      </c>
      <c r="G40">
        <v>1.06</v>
      </c>
      <c r="H40">
        <f t="shared" si="1"/>
        <v>13.578297162038966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Diode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Vollrath, Jörg, Prof. Dr.</dc:creator>
  <cp:lastModifiedBy>Vollrath, Jörg, Prof. Dr.</cp:lastModifiedBy>
  <dcterms:created xsi:type="dcterms:W3CDTF">2024-11-25T05:12:05Z</dcterms:created>
  <dcterms:modified xsi:type="dcterms:W3CDTF">2024-11-25T05:12:34Z</dcterms:modified>
</cp:coreProperties>
</file>